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<sst xmlns="http://schemas.openxmlformats.org/spreadsheetml/2006/main" count="250" uniqueCount="200">
  <si>
    <t>九龙坡区国资系统“九龙产业杯”足球比赛报价明细</t>
  </si>
  <si>
    <t>序号</t>
  </si>
  <si>
    <t>项目</t>
  </si>
  <si>
    <t>尺寸</t>
  </si>
  <si>
    <t>材质工艺</t>
  </si>
  <si>
    <t>数量</t>
  </si>
  <si>
    <t>单位</t>
  </si>
  <si>
    <t>单价最高限价</t>
  </si>
  <si>
    <t>总价</t>
  </si>
  <si>
    <t>氛围布置</t>
  </si>
  <si>
    <t>场内道旗</t>
  </si>
  <si>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方正仿宋_GBK"/>
        <charset val="134"/>
      </rPr>
      <t>米</t>
    </r>
  </si>
  <si>
    <r>
      <rPr>
        <sz val="10.5"/>
        <color rgb="FF000000"/>
        <rFont val="方正仿宋_GBK"/>
        <charset val="134"/>
      </rPr>
      <t>丝印旗帜布单面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旗杆</t>
    </r>
  </si>
  <si>
    <t>套</t>
  </si>
  <si>
    <t>主入口龙门架</t>
  </si>
  <si>
    <r>
      <rPr>
        <sz val="10.5"/>
        <color rgb="FF000000"/>
        <rFont val="Times New Roman"/>
        <charset val="134"/>
      </rPr>
      <t>9.5</t>
    </r>
    <r>
      <rPr>
        <sz val="10.5"/>
        <color rgb="FF000000"/>
        <rFont val="方正仿宋_GBK"/>
        <charset val="134"/>
      </rPr>
      <t>米宽</t>
    </r>
    <r>
      <rPr>
        <sz val="10.5"/>
        <color rgb="FF000000"/>
        <rFont val="Times New Roman"/>
        <charset val="134"/>
      </rPr>
      <t>*5</t>
    </r>
    <r>
      <rPr>
        <sz val="10.5"/>
        <color rgb="FF000000"/>
        <rFont val="方正仿宋_GBK"/>
        <charset val="134"/>
      </rPr>
      <t>米高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米厚</t>
    </r>
  </si>
  <si>
    <r>
      <rPr>
        <sz val="10.5"/>
        <color rgb="FF000000"/>
        <rFont val="方正仿宋_GBK"/>
        <charset val="134"/>
      </rPr>
      <t>桁架喷绘</t>
    </r>
    <r>
      <rPr>
        <sz val="10.5"/>
        <color rgb="FF000000"/>
        <rFont val="Times New Roman"/>
        <charset val="134"/>
      </rPr>
      <t>+KT</t>
    </r>
    <r>
      <rPr>
        <sz val="10.5"/>
        <color rgb="FF000000"/>
        <rFont val="方正仿宋_GBK"/>
        <charset val="134"/>
      </rPr>
      <t>板造型</t>
    </r>
  </si>
  <si>
    <t>座</t>
  </si>
  <si>
    <t>领队签到处背景</t>
  </si>
  <si>
    <r>
      <rPr>
        <sz val="10.5"/>
        <color rgb="FF000000"/>
        <rFont val="Times New Roman"/>
        <charset val="134"/>
      </rPr>
      <t>6.5</t>
    </r>
    <r>
      <rPr>
        <sz val="10.5"/>
        <color rgb="FF000000"/>
        <rFont val="方正仿宋_GBK"/>
        <charset val="134"/>
      </rPr>
      <t>宽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米，厚</t>
    </r>
    <r>
      <rPr>
        <sz val="10.5"/>
        <color rgb="FF000000"/>
        <rFont val="Times New Roman"/>
        <charset val="134"/>
      </rPr>
      <t>1.5</t>
    </r>
    <r>
      <rPr>
        <sz val="10.5"/>
        <color rgb="FF000000"/>
        <rFont val="方正仿宋_GBK"/>
        <charset val="134"/>
      </rPr>
      <t>米</t>
    </r>
  </si>
  <si>
    <r>
      <rPr>
        <sz val="10.5"/>
        <color rgb="FF000000"/>
        <rFont val="方正仿宋_GBK"/>
        <charset val="134"/>
      </rPr>
      <t>双面桁架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黑底喷绘布</t>
    </r>
  </si>
  <si>
    <t>平米</t>
  </si>
  <si>
    <t>急救处，饮水点搭棚</t>
  </si>
  <si>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方正仿宋_GBK"/>
        <charset val="134"/>
      </rPr>
      <t>米宽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米宽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米高</t>
    </r>
  </si>
  <si>
    <r>
      <rPr>
        <sz val="10.5"/>
        <color rgb="FF000000"/>
        <rFont val="方正仿宋_GBK"/>
        <charset val="134"/>
      </rPr>
      <t>桁架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喷绘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包柱子</t>
    </r>
  </si>
  <si>
    <t>个</t>
  </si>
  <si>
    <t>足球气模</t>
  </si>
  <si>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米高</t>
    </r>
  </si>
  <si>
    <r>
      <rPr>
        <sz val="10.5"/>
        <color rgb="FF000000"/>
        <rFont val="Times New Roman"/>
        <charset val="134"/>
      </rPr>
      <t>PVC</t>
    </r>
    <r>
      <rPr>
        <sz val="10.5"/>
        <color rgb="FF000000"/>
        <rFont val="方正仿宋_GBK"/>
        <charset val="134"/>
      </rPr>
      <t>充气气模</t>
    </r>
  </si>
  <si>
    <t>栏杆氛围营造</t>
  </si>
  <si>
    <r>
      <rPr>
        <sz val="10.5"/>
        <color rgb="FF000000"/>
        <rFont val="方正仿宋_GBK"/>
        <charset val="134"/>
      </rPr>
      <t>平均</t>
    </r>
    <r>
      <rPr>
        <sz val="10.5"/>
        <color rgb="FF000000"/>
        <rFont val="Times New Roman"/>
        <charset val="134"/>
      </rPr>
      <t>1.2</t>
    </r>
    <r>
      <rPr>
        <sz val="10.5"/>
        <color rgb="FF000000"/>
        <rFont val="方正仿宋_GBK"/>
        <charset val="134"/>
      </rPr>
      <t>米</t>
    </r>
    <r>
      <rPr>
        <sz val="10.5"/>
        <color rgb="FF000000"/>
        <rFont val="Times New Roman"/>
        <charset val="134"/>
      </rPr>
      <t>*0.8</t>
    </r>
    <r>
      <rPr>
        <sz val="10.5"/>
        <color rgb="FF000000"/>
        <rFont val="方正仿宋_GBK"/>
        <charset val="134"/>
      </rPr>
      <t>米</t>
    </r>
  </si>
  <si>
    <r>
      <rPr>
        <sz val="10.5"/>
        <color rgb="FF000000"/>
        <rFont val="Times New Roman"/>
        <charset val="134"/>
      </rPr>
      <t>KT</t>
    </r>
    <r>
      <rPr>
        <sz val="10.5"/>
        <color rgb="FF000000"/>
        <rFont val="方正仿宋_GBK"/>
        <charset val="134"/>
      </rPr>
      <t>裱写真覆亚膜板异形雕刻</t>
    </r>
  </si>
  <si>
    <t>场外导视</t>
  </si>
  <si>
    <r>
      <rPr>
        <sz val="10.5"/>
        <color rgb="FF000000"/>
        <rFont val="Times New Roman"/>
        <charset val="134"/>
      </rPr>
      <t>5.5</t>
    </r>
    <r>
      <rPr>
        <sz val="10.5"/>
        <color rgb="FF000000"/>
        <rFont val="方正仿宋_GBK"/>
        <charset val="134"/>
      </rPr>
      <t>米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</t>
    </r>
  </si>
  <si>
    <r>
      <rPr>
        <sz val="10.5"/>
        <color rgb="FF000000"/>
        <rFont val="方正仿宋_GBK"/>
        <charset val="134"/>
      </rPr>
      <t>桁架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喷绘</t>
    </r>
  </si>
  <si>
    <t>停车区导视桁架</t>
  </si>
  <si>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方正仿宋_GBK"/>
        <charset val="134"/>
      </rPr>
      <t>米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</t>
    </r>
    <r>
      <rPr>
        <sz val="10.5"/>
        <color rgb="FF000000"/>
        <rFont val="Times New Roman"/>
        <charset val="134"/>
      </rPr>
      <t>*1</t>
    </r>
    <r>
      <rPr>
        <sz val="10.5"/>
        <color rgb="FF000000"/>
        <rFont val="方正仿宋_GBK"/>
        <charset val="134"/>
      </rPr>
      <t>米厚</t>
    </r>
    <r>
      <rPr>
        <sz val="10.5"/>
        <color rgb="FF000000"/>
        <rFont val="Times New Roman"/>
        <charset val="134"/>
      </rPr>
      <t>U</t>
    </r>
    <r>
      <rPr>
        <sz val="10.5"/>
        <color rgb="FF000000"/>
        <rFont val="方正仿宋_GBK"/>
        <charset val="134"/>
      </rPr>
      <t>型</t>
    </r>
  </si>
  <si>
    <t>异性打卡墙</t>
  </si>
  <si>
    <r>
      <rPr>
        <sz val="10.5"/>
        <color rgb="FF000000"/>
        <rFont val="方正仿宋_GBK"/>
        <charset val="134"/>
      </rPr>
      <t>6米</t>
    </r>
    <r>
      <rPr>
        <sz val="10.5"/>
        <color rgb="FF000000"/>
        <rFont val="Times New Roman"/>
        <charset val="134"/>
      </rPr>
      <t>*3</t>
    </r>
    <r>
      <rPr>
        <sz val="10.5"/>
        <color rgb="FF000000"/>
        <rFont val="方正仿宋_GBK"/>
        <charset val="134"/>
      </rPr>
      <t>米</t>
    </r>
  </si>
  <si>
    <r>
      <rPr>
        <sz val="10.5"/>
        <color rgb="FF000000"/>
        <rFont val="方正仿宋_GBK"/>
        <charset val="134"/>
      </rPr>
      <t>桁架</t>
    </r>
    <r>
      <rPr>
        <sz val="10.5"/>
        <color rgb="FF000000"/>
        <rFont val="Times New Roman"/>
        <charset val="134"/>
      </rPr>
      <t>+KT</t>
    </r>
    <r>
      <rPr>
        <sz val="10.5"/>
        <color rgb="FF000000"/>
        <rFont val="宋体"/>
        <charset val="134"/>
      </rPr>
      <t>板</t>
    </r>
  </si>
  <si>
    <t>场地A字板</t>
  </si>
  <si>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米</t>
    </r>
    <r>
      <rPr>
        <sz val="10.5"/>
        <color rgb="FF000000"/>
        <rFont val="Times New Roman"/>
        <charset val="134"/>
      </rPr>
      <t>*1</t>
    </r>
    <r>
      <rPr>
        <sz val="10.5"/>
        <color rgb="FF000000"/>
        <rFont val="宋体"/>
        <charset val="134"/>
      </rPr>
      <t>米</t>
    </r>
  </si>
  <si>
    <t>双面架+黑底喷绘布</t>
  </si>
  <si>
    <t>开幕氛围</t>
  </si>
  <si>
    <t>彩色</t>
  </si>
  <si>
    <t>彩烟</t>
  </si>
  <si>
    <t>组</t>
  </si>
  <si>
    <r>
      <rPr>
        <sz val="10.5"/>
        <color rgb="FF000000"/>
        <rFont val="方正仿宋_GBK"/>
        <charset val="134"/>
      </rPr>
      <t>开幕式</t>
    </r>
    <r>
      <rPr>
        <sz val="10.5"/>
        <color rgb="FF000000"/>
        <rFont val="Times New Roman"/>
        <charset val="134"/>
      </rPr>
      <t>LED</t>
    </r>
  </si>
  <si>
    <t>10*4</t>
  </si>
  <si>
    <t>屏</t>
  </si>
  <si>
    <r>
      <rPr>
        <sz val="10.5"/>
        <color rgb="FF000000"/>
        <rFont val="方正仿宋_GBK"/>
        <charset val="134"/>
      </rPr>
      <t>开幕式</t>
    </r>
    <r>
      <rPr>
        <sz val="10.5"/>
        <color rgb="FF000000"/>
        <rFont val="Times New Roman"/>
        <charset val="134"/>
      </rPr>
      <t>LED</t>
    </r>
    <r>
      <rPr>
        <sz val="10.5"/>
        <color rgb="FF000000"/>
        <rFont val="方正仿宋_GBK"/>
        <charset val="134"/>
      </rPr>
      <t>网架</t>
    </r>
  </si>
  <si>
    <r>
      <rPr>
        <sz val="10.5"/>
        <color rgb="FF000000"/>
        <rFont val="Times New Roman"/>
        <charset val="134"/>
      </rPr>
      <t>LED</t>
    </r>
    <r>
      <rPr>
        <sz val="10.5"/>
        <color rgb="FF000000"/>
        <rFont val="方正仿宋_GBK"/>
        <charset val="134"/>
      </rPr>
      <t>屏架子</t>
    </r>
  </si>
  <si>
    <t>根</t>
  </si>
  <si>
    <r>
      <rPr>
        <sz val="10.5"/>
        <color rgb="FF000000"/>
        <rFont val="方正仿宋_GBK"/>
        <charset val="134"/>
      </rPr>
      <t>开幕式</t>
    </r>
    <r>
      <rPr>
        <sz val="10.5"/>
        <color rgb="FF000000"/>
        <rFont val="Times New Roman"/>
        <charset val="134"/>
      </rPr>
      <t>LED</t>
    </r>
    <r>
      <rPr>
        <sz val="10.5"/>
        <color rgb="FF000000"/>
        <rFont val="方正仿宋_GBK"/>
        <charset val="134"/>
      </rPr>
      <t>搭建费用</t>
    </r>
  </si>
  <si>
    <t>拆与搭建</t>
  </si>
  <si>
    <t>人</t>
  </si>
  <si>
    <t>场内导视牌</t>
  </si>
  <si>
    <r>
      <rPr>
        <sz val="10.5"/>
        <color rgb="FF000000"/>
        <rFont val="Times New Roman"/>
        <charset val="134"/>
      </rPr>
      <t>1.8*0.8</t>
    </r>
    <r>
      <rPr>
        <sz val="10.5"/>
        <color rgb="FF000000"/>
        <rFont val="方正仿宋_GBK"/>
        <charset val="134"/>
      </rPr>
      <t>米</t>
    </r>
  </si>
  <si>
    <t>丽屏展架</t>
  </si>
  <si>
    <t>单项小计</t>
  </si>
  <si>
    <t>舞台区域制作</t>
  </si>
  <si>
    <t>舞台主背景</t>
  </si>
  <si>
    <r>
      <rPr>
        <sz val="10.5"/>
        <color rgb="FF000000"/>
        <rFont val="Times New Roman"/>
        <charset val="134"/>
      </rPr>
      <t>13</t>
    </r>
    <r>
      <rPr>
        <sz val="10.5"/>
        <color rgb="FF000000"/>
        <rFont val="方正仿宋_GBK"/>
        <charset val="134"/>
      </rPr>
      <t>米宽</t>
    </r>
    <r>
      <rPr>
        <sz val="10.5"/>
        <color rgb="FF000000"/>
        <rFont val="Times New Roman"/>
        <charset val="134"/>
      </rPr>
      <t>*4.5</t>
    </r>
    <r>
      <rPr>
        <sz val="10.5"/>
        <color rgb="FF000000"/>
        <rFont val="方正仿宋_GBK"/>
        <charset val="134"/>
      </rPr>
      <t>米高</t>
    </r>
    <r>
      <rPr>
        <sz val="10.5"/>
        <color rgb="FF000000"/>
        <rFont val="Times New Roman"/>
        <charset val="134"/>
      </rPr>
      <t>*2</t>
    </r>
    <r>
      <rPr>
        <sz val="10.5"/>
        <color rgb="FF000000"/>
        <rFont val="方正仿宋_GBK"/>
        <charset val="134"/>
      </rPr>
      <t>米厚</t>
    </r>
    <r>
      <rPr>
        <sz val="10.5"/>
        <color rgb="FF000000"/>
        <rFont val="Times New Roman"/>
        <charset val="134"/>
      </rPr>
      <t>U</t>
    </r>
    <r>
      <rPr>
        <sz val="10.5"/>
        <color rgb="FF000000"/>
        <rFont val="方正仿宋_GBK"/>
        <charset val="134"/>
      </rPr>
      <t>型</t>
    </r>
  </si>
  <si>
    <t>桁架喷绘</t>
  </si>
  <si>
    <t>舞台耳幕</t>
  </si>
  <si>
    <r>
      <rPr>
        <sz val="10.5"/>
        <color rgb="FF000000"/>
        <rFont val="Times New Roman"/>
        <charset val="134"/>
      </rPr>
      <t>2.5</t>
    </r>
    <r>
      <rPr>
        <sz val="10.5"/>
        <color rgb="FF000000"/>
        <rFont val="方正仿宋_GBK"/>
        <charset val="134"/>
      </rPr>
      <t>米宽</t>
    </r>
    <r>
      <rPr>
        <sz val="10.5"/>
        <color rgb="FF000000"/>
        <rFont val="Times New Roman"/>
        <charset val="134"/>
      </rPr>
      <t>*4.5</t>
    </r>
    <r>
      <rPr>
        <sz val="10.5"/>
        <color rgb="FF000000"/>
        <rFont val="方正仿宋_GBK"/>
        <charset val="134"/>
      </rPr>
      <t>米高，两个</t>
    </r>
  </si>
  <si>
    <t>主席台</t>
  </si>
  <si>
    <t>主席台物资</t>
  </si>
  <si>
    <t>纸巾、湿纸巾、流程表、鼓掌器</t>
  </si>
  <si>
    <t>讲话台</t>
  </si>
  <si>
    <t>常规</t>
  </si>
  <si>
    <r>
      <rPr>
        <sz val="10.5"/>
        <color rgb="FF000000"/>
        <rFont val="Times New Roman"/>
        <charset val="134"/>
      </rPr>
      <t>KT</t>
    </r>
    <r>
      <rPr>
        <sz val="10.5"/>
        <color rgb="FF000000"/>
        <rFont val="方正仿宋_GBK"/>
        <charset val="134"/>
      </rPr>
      <t>板包装</t>
    </r>
  </si>
  <si>
    <t>音控</t>
  </si>
  <si>
    <t>专业音控</t>
  </si>
  <si>
    <t>人次</t>
  </si>
  <si>
    <t>舞台音响</t>
  </si>
  <si>
    <t>16+8</t>
  </si>
  <si>
    <t>反应音响</t>
  </si>
  <si>
    <t>话筒</t>
  </si>
  <si>
    <r>
      <rPr>
        <sz val="10.5"/>
        <color rgb="FF000000"/>
        <rFont val="方正仿宋_GBK"/>
        <charset val="134"/>
      </rPr>
      <t>手持无线话筒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只，双鹅颈话筒两只</t>
    </r>
  </si>
  <si>
    <t>支</t>
  </si>
  <si>
    <t>领导桌牌</t>
  </si>
  <si>
    <t>21cm*10cm</t>
  </si>
  <si>
    <r>
      <rPr>
        <sz val="10.5"/>
        <color rgb="FF000000"/>
        <rFont val="Times New Roman"/>
        <charset val="134"/>
      </rPr>
      <t>KT</t>
    </r>
    <r>
      <rPr>
        <sz val="10.5"/>
        <color rgb="FF000000"/>
        <rFont val="方正仿宋_GBK"/>
        <charset val="134"/>
      </rPr>
      <t>板打印</t>
    </r>
  </si>
  <si>
    <t>主持手卡牌</t>
  </si>
  <si>
    <t>10cm*6cm</t>
  </si>
  <si>
    <t>张</t>
  </si>
  <si>
    <t>工作证</t>
  </si>
  <si>
    <t>8cm*12cm</t>
  </si>
  <si>
    <r>
      <rPr>
        <sz val="10.5"/>
        <color rgb="FF000000"/>
        <rFont val="Times New Roman"/>
        <charset val="134"/>
      </rPr>
      <t>PVC</t>
    </r>
    <r>
      <rPr>
        <sz val="10.5"/>
        <color rgb="FF000000"/>
        <rFont val="方正仿宋_GBK"/>
        <charset val="134"/>
      </rPr>
      <t>丝印工作证</t>
    </r>
  </si>
  <si>
    <t>赛事公告栏</t>
  </si>
  <si>
    <t>2*1.2m</t>
  </si>
  <si>
    <r>
      <rPr>
        <sz val="10.5"/>
        <color rgb="FF000000"/>
        <rFont val="方正仿宋_GBK"/>
        <charset val="134"/>
      </rPr>
      <t>架子</t>
    </r>
    <r>
      <rPr>
        <sz val="10.5"/>
        <color rgb="FF000000"/>
        <rFont val="Times New Roman"/>
        <charset val="134"/>
      </rPr>
      <t>kt</t>
    </r>
    <r>
      <rPr>
        <sz val="10.5"/>
        <color rgb="FF000000"/>
        <rFont val="方正仿宋_GBK"/>
        <charset val="134"/>
      </rPr>
      <t>板</t>
    </r>
  </si>
  <si>
    <t>赛事执行及宣传</t>
  </si>
  <si>
    <t>场地费</t>
  </si>
  <si>
    <t>五人制足球场</t>
  </si>
  <si>
    <r>
      <rPr>
        <sz val="10.5"/>
        <color rgb="FF000000"/>
        <rFont val="Times New Roman"/>
        <charset val="134"/>
      </rPr>
      <t>47</t>
    </r>
    <r>
      <rPr>
        <sz val="10.5"/>
        <color rgb="FF000000"/>
        <rFont val="方正仿宋_GBK"/>
        <charset val="134"/>
      </rPr>
      <t>场足球比赛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闭幕式一场</t>
    </r>
  </si>
  <si>
    <t>场</t>
  </si>
  <si>
    <t>摄像</t>
  </si>
  <si>
    <t>专业摄像</t>
  </si>
  <si>
    <r>
      <rPr>
        <sz val="10.5"/>
        <color rgb="FF000000"/>
        <rFont val="方正仿宋_GBK"/>
        <charset val="134"/>
      </rPr>
      <t>云修图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实时上传，工作半天一场</t>
    </r>
  </si>
  <si>
    <t>摄影</t>
  </si>
  <si>
    <t>专业摄影</t>
  </si>
  <si>
    <r>
      <rPr>
        <sz val="10.5"/>
        <color rgb="FF000000"/>
        <rFont val="方正仿宋_GBK"/>
        <charset val="134"/>
      </rPr>
      <t>一个固定机位，一个特写机位，一个游走机位，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机位工作半天一场</t>
    </r>
  </si>
  <si>
    <t>航拍</t>
  </si>
  <si>
    <t>专业航拍</t>
  </si>
  <si>
    <r>
      <rPr>
        <sz val="10.5"/>
        <color rgb="FF000000"/>
        <rFont val="方正仿宋_GBK"/>
        <charset val="134"/>
      </rPr>
      <t>专业飞手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航拍，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个机位工作半天一场</t>
    </r>
  </si>
  <si>
    <t>转播</t>
  </si>
  <si>
    <t>转播台</t>
  </si>
  <si>
    <t>无人机转播</t>
  </si>
  <si>
    <t>项</t>
  </si>
  <si>
    <t>花絮剪辑</t>
  </si>
  <si>
    <t>专业剪辑</t>
  </si>
  <si>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方正仿宋_GBK"/>
        <charset val="134"/>
      </rPr>
      <t>秒快剪，无版权音乐，当天出片</t>
    </r>
  </si>
  <si>
    <t>赛事手册</t>
  </si>
  <si>
    <t>A4</t>
  </si>
  <si>
    <t>铜版纸设计印刷制作</t>
  </si>
  <si>
    <t>本</t>
  </si>
  <si>
    <t>主持人</t>
  </si>
  <si>
    <t>专业主持</t>
  </si>
  <si>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天工作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场，含彩排</t>
    </r>
  </si>
  <si>
    <t>裁判</t>
  </si>
  <si>
    <t>专业裁判</t>
  </si>
  <si>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名裁判长，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名裁判，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名第四官</t>
    </r>
  </si>
  <si>
    <r>
      <rPr>
        <sz val="10.5"/>
        <color rgb="FF000000"/>
        <rFont val="方正仿宋_GBK"/>
        <charset val="134"/>
      </rPr>
      <t>人次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方正仿宋_GBK"/>
        <charset val="134"/>
      </rPr>
      <t>场</t>
    </r>
  </si>
  <si>
    <t>执行人员</t>
  </si>
  <si>
    <t>体育赛事执行人员</t>
  </si>
  <si>
    <r>
      <rPr>
        <sz val="10.5"/>
        <color rgb="FF000000"/>
        <rFont val="方正仿宋_GBK"/>
        <charset val="134"/>
      </rPr>
      <t>场地各个点位执行人员，工作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天两场</t>
    </r>
  </si>
  <si>
    <t>项目督导</t>
  </si>
  <si>
    <t>赛事督导</t>
  </si>
  <si>
    <t>联络、通知、协调队伍</t>
  </si>
  <si>
    <t>礼仪</t>
  </si>
  <si>
    <t>专业礼仪</t>
  </si>
  <si>
    <r>
      <rPr>
        <sz val="10.5"/>
        <color rgb="FF000000"/>
        <rFont val="方正仿宋_GBK"/>
        <charset val="134"/>
      </rPr>
      <t>颁奖、引领领导等，工作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天三场含彩排</t>
    </r>
  </si>
  <si>
    <t>工作人员</t>
  </si>
  <si>
    <t>含前一天半天物料整理及彩排，球队领队、物料统筹、流程规划、赛前沟通两天</t>
  </si>
  <si>
    <t>开幕式节目</t>
  </si>
  <si>
    <t>啦啦操</t>
  </si>
  <si>
    <r>
      <rPr>
        <sz val="10.5"/>
        <color rgb="FF000000"/>
        <rFont val="方正仿宋_GBK"/>
        <charset val="134"/>
      </rPr>
      <t>足球宝贝节目表演</t>
    </r>
    <r>
      <rPr>
        <sz val="10.5"/>
        <color rgb="FF000000"/>
        <rFont val="Times New Roman"/>
        <charset val="134"/>
      </rPr>
      <t>8</t>
    </r>
    <r>
      <rPr>
        <sz val="10.5"/>
        <color rgb="FF000000"/>
        <rFont val="方正仿宋_GBK"/>
        <charset val="134"/>
      </rPr>
      <t>人</t>
    </r>
  </si>
  <si>
    <t>热身操</t>
  </si>
  <si>
    <t>热身</t>
  </si>
  <si>
    <t>教练热身操</t>
  </si>
  <si>
    <t>加油物资</t>
  </si>
  <si>
    <t>开闭幕式</t>
  </si>
  <si>
    <t>现场发鼓掌器/喇叭</t>
  </si>
  <si>
    <t>安保</t>
  </si>
  <si>
    <t>专业安保</t>
  </si>
  <si>
    <r>
      <rPr>
        <sz val="10.5"/>
        <color rgb="FF000000"/>
        <rFont val="方正仿宋_GBK"/>
        <charset val="134"/>
      </rPr>
      <t>工作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天</t>
    </r>
    <r>
      <rPr>
        <sz val="10.5"/>
        <color rgb="FF000000"/>
        <rFont val="Times New Roman"/>
        <charset val="134"/>
      </rPr>
      <t>10</t>
    </r>
    <r>
      <rPr>
        <sz val="10.5"/>
        <color rgb="FF000000"/>
        <rFont val="方正仿宋_GBK"/>
        <charset val="134"/>
      </rPr>
      <t>小时</t>
    </r>
  </si>
  <si>
    <t>名</t>
  </si>
  <si>
    <t>应急医疗</t>
  </si>
  <si>
    <t>救护车</t>
  </si>
  <si>
    <r>
      <rPr>
        <sz val="10.5"/>
        <color rgb="FF000000"/>
        <rFont val="方正仿宋_GBK"/>
        <charset val="134"/>
      </rPr>
      <t>每车配备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名医务人员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名司机</t>
    </r>
  </si>
  <si>
    <t>日常医疗</t>
  </si>
  <si>
    <t>专业医疗</t>
  </si>
  <si>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名医生</t>
    </r>
  </si>
  <si>
    <r>
      <t>人次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方正仿宋_GBK"/>
        <charset val="134"/>
      </rPr>
      <t>场</t>
    </r>
  </si>
  <si>
    <t>宣传</t>
  </si>
  <si>
    <t>媒体费用</t>
  </si>
  <si>
    <t>重庆日报</t>
  </si>
  <si>
    <t>比赛用球</t>
  </si>
  <si>
    <t>足球</t>
  </si>
  <si>
    <r>
      <rPr>
        <sz val="10.5"/>
        <color rgb="FF000000"/>
        <rFont val="方正仿宋_GBK"/>
        <charset val="134"/>
      </rPr>
      <t>世达</t>
    </r>
    <r>
      <rPr>
        <sz val="10.5"/>
        <color rgb="FF000000"/>
        <rFont val="Times New Roman"/>
        <charset val="134"/>
      </rPr>
      <t>5000</t>
    </r>
  </si>
  <si>
    <t>奖杯奖牌</t>
  </si>
  <si>
    <t>奖杯</t>
  </si>
  <si>
    <t>冠亚季</t>
  </si>
  <si>
    <t>定制球员奖牌</t>
  </si>
  <si>
    <t>块</t>
  </si>
  <si>
    <t>大奖牌</t>
  </si>
  <si>
    <r>
      <rPr>
        <sz val="10.5"/>
        <color rgb="FF000000"/>
        <rFont val="方正仿宋_GBK"/>
        <charset val="134"/>
      </rPr>
      <t>精神文明奖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方正仿宋_GBK"/>
        <charset val="134"/>
      </rPr>
      <t>个、道德风尚奖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个、最佳组织奖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个</t>
    </r>
  </si>
  <si>
    <t>运动员手举牌</t>
  </si>
  <si>
    <t>设计制作</t>
  </si>
  <si>
    <r>
      <rPr>
        <sz val="10.5"/>
        <color rgb="FF000000"/>
        <rFont val="方正仿宋_GBK"/>
        <charset val="134"/>
      </rPr>
      <t>超卡板制作</t>
    </r>
    <r>
      <rPr>
        <sz val="10.5"/>
        <color rgb="FF000000"/>
        <rFont val="Times New Roman"/>
        <charset val="134"/>
      </rPr>
      <t>+</t>
    </r>
    <r>
      <rPr>
        <sz val="10.5"/>
        <color rgb="FF000000"/>
        <rFont val="方正仿宋_GBK"/>
        <charset val="134"/>
      </rPr>
      <t>举杆</t>
    </r>
  </si>
  <si>
    <t>定位贴</t>
  </si>
  <si>
    <t>场地定位贴</t>
  </si>
  <si>
    <r>
      <rPr>
        <sz val="10.5"/>
        <color rgb="FF000000"/>
        <rFont val="方正仿宋_GBK"/>
        <charset val="134"/>
      </rPr>
      <t>车贴，约</t>
    </r>
    <r>
      <rPr>
        <sz val="10.5"/>
        <color rgb="FF000000"/>
        <rFont val="Times New Roman"/>
        <charset val="134"/>
      </rPr>
      <t>400</t>
    </r>
    <r>
      <rPr>
        <sz val="10.5"/>
        <color rgb="FF000000"/>
        <rFont val="方正仿宋_GBK"/>
        <charset val="134"/>
      </rPr>
      <t>个</t>
    </r>
    <r>
      <rPr>
        <sz val="10.5"/>
        <color rgb="FF000000"/>
        <rFont val="Times New Roman"/>
        <charset val="134"/>
      </rPr>
      <t>,1</t>
    </r>
    <r>
      <rPr>
        <sz val="10.5"/>
        <color rgb="FF000000"/>
        <rFont val="方正仿宋_GBK"/>
        <charset val="134"/>
      </rPr>
      <t>套</t>
    </r>
  </si>
  <si>
    <t>矿泉水</t>
  </si>
  <si>
    <t>550ml</t>
  </si>
  <si>
    <r>
      <rPr>
        <sz val="10.5"/>
        <color rgb="FF000000"/>
        <rFont val="方正仿宋_GBK"/>
        <charset val="134"/>
      </rPr>
      <t>一场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件</t>
    </r>
    <r>
      <rPr>
        <sz val="10.5"/>
        <color rgb="FF000000"/>
        <rFont val="Times New Roman"/>
        <charset val="134"/>
      </rPr>
      <t>24</t>
    </r>
    <r>
      <rPr>
        <sz val="10.5"/>
        <color rgb="FF000000"/>
        <rFont val="方正仿宋_GBK"/>
        <charset val="134"/>
      </rPr>
      <t>瓶装，开幕式</t>
    </r>
    <r>
      <rPr>
        <sz val="10.5"/>
        <color rgb="FF000000"/>
        <rFont val="Times New Roman"/>
        <charset val="134"/>
      </rPr>
      <t>23</t>
    </r>
    <r>
      <rPr>
        <sz val="10.5"/>
        <color rgb="FF000000"/>
        <rFont val="方正仿宋_GBK"/>
        <charset val="134"/>
      </rPr>
      <t>件，裁判共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件</t>
    </r>
  </si>
  <si>
    <t>件</t>
  </si>
  <si>
    <t>运动饮料</t>
  </si>
  <si>
    <t>佳得乐</t>
  </si>
  <si>
    <t>设计策划及人工运输</t>
  </si>
  <si>
    <t>项目设计费</t>
  </si>
  <si>
    <t>所有物料设计</t>
  </si>
  <si>
    <t>项目策划费</t>
  </si>
  <si>
    <t>赛事执行编排策划统筹</t>
  </si>
  <si>
    <t>耗材</t>
  </si>
  <si>
    <t>胶水、轧带、电线等耗材</t>
  </si>
  <si>
    <t>人工费</t>
  </si>
  <si>
    <t>安装、拆除、搬运</t>
  </si>
  <si>
    <t>工时</t>
  </si>
  <si>
    <t>物料运输费</t>
  </si>
  <si>
    <t>大货车往返</t>
  </si>
  <si>
    <t>车次</t>
  </si>
  <si>
    <t>项目汇总</t>
  </si>
  <si>
    <t>外场氛围制作</t>
  </si>
  <si>
    <t>赛事执行和宣传</t>
  </si>
  <si>
    <t>小计</t>
  </si>
  <si>
    <r>
      <rPr>
        <sz val="10.5"/>
        <color rgb="FF000000"/>
        <rFont val="方正仿宋_GBK"/>
        <charset val="134"/>
      </rPr>
      <t>税费6</t>
    </r>
    <r>
      <rPr>
        <sz val="10.5"/>
        <color rgb="FF000000"/>
        <rFont val="Times New Roman"/>
        <charset val="134"/>
      </rPr>
      <t>%</t>
    </r>
  </si>
  <si>
    <t>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</si>
</sst>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000000"/>
      <name val="方正黑体_GBK"/>
      <charset val="134"/>
    </font>
    <font>
      <sz val="10.5"/>
      <color rgb="FF000000"/>
      <name val="方正仿宋_GBK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K60" sqref="K60"/>
    </sheetView>
  </sheetViews>
  <sheetFormatPr defaultColWidth="9.025" defaultRowHeight="13.5" outlineLevelCol="7"/>
  <cols>
    <col min="1" max="1" width="3.625" customWidth="1"/>
    <col min="4" max="4" width="23.125" customWidth="1"/>
    <col min="5" max="5" width="5.375" customWidth="1"/>
    <col min="6" max="6" width="5.875" customWidth="1"/>
    <col min="7" max="7" width="7.625" customWidth="1"/>
    <col min="8" max="8" width="8.375" customWidth="1"/>
    <col min="14" max="14" width="12.8"/>
  </cols>
  <sheetData>
    <row r="1" ht="3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/>
      <c r="C3" s="5"/>
      <c r="D3" s="5"/>
      <c r="E3" s="5"/>
      <c r="F3" s="5"/>
      <c r="G3" s="5"/>
      <c r="H3" s="5"/>
    </row>
    <row r="4" spans="1:8">
      <c r="A4" s="6">
        <v>1</v>
      </c>
      <c r="B4" s="7" t="s">
        <v>10</v>
      </c>
      <c r="C4" s="6" t="s">
        <v>11</v>
      </c>
      <c r="D4" s="7" t="s">
        <v>12</v>
      </c>
      <c r="E4" s="6">
        <v>50</v>
      </c>
      <c r="F4" s="7" t="s">
        <v>13</v>
      </c>
      <c r="G4" s="6">
        <v>150</v>
      </c>
      <c r="H4" s="6">
        <f>G4*E4</f>
        <v>7500</v>
      </c>
    </row>
    <row r="5" ht="40.5" spans="1:8">
      <c r="A5" s="6">
        <v>2</v>
      </c>
      <c r="B5" s="7" t="s">
        <v>14</v>
      </c>
      <c r="C5" s="6" t="s">
        <v>15</v>
      </c>
      <c r="D5" s="7" t="s">
        <v>16</v>
      </c>
      <c r="E5" s="6">
        <v>1</v>
      </c>
      <c r="F5" s="7" t="s">
        <v>17</v>
      </c>
      <c r="G5" s="6">
        <v>6000</v>
      </c>
      <c r="H5" s="6">
        <f>G5*E5</f>
        <v>6000</v>
      </c>
    </row>
    <row r="6" ht="40.5" spans="1:8">
      <c r="A6" s="6">
        <v>3</v>
      </c>
      <c r="B6" s="7" t="s">
        <v>18</v>
      </c>
      <c r="C6" s="6" t="s">
        <v>19</v>
      </c>
      <c r="D6" s="7" t="s">
        <v>20</v>
      </c>
      <c r="E6" s="6">
        <v>28.5</v>
      </c>
      <c r="F6" s="7" t="s">
        <v>21</v>
      </c>
      <c r="G6" s="6">
        <v>50</v>
      </c>
      <c r="H6" s="6">
        <f>G6*E6</f>
        <v>1425</v>
      </c>
    </row>
    <row r="7" ht="40.5" spans="1:8">
      <c r="A7" s="6">
        <v>4</v>
      </c>
      <c r="B7" s="7" t="s">
        <v>22</v>
      </c>
      <c r="C7" s="6" t="s">
        <v>23</v>
      </c>
      <c r="D7" s="7" t="s">
        <v>24</v>
      </c>
      <c r="E7" s="6">
        <v>1</v>
      </c>
      <c r="F7" s="7" t="s">
        <v>25</v>
      </c>
      <c r="G7" s="6">
        <v>2600</v>
      </c>
      <c r="H7" s="6">
        <f t="shared" ref="H7:H18" si="0">G7*E7</f>
        <v>2600</v>
      </c>
    </row>
    <row r="8" spans="1:8">
      <c r="A8" s="6">
        <v>5</v>
      </c>
      <c r="B8" s="7" t="s">
        <v>26</v>
      </c>
      <c r="C8" s="6" t="s">
        <v>27</v>
      </c>
      <c r="D8" s="6" t="s">
        <v>28</v>
      </c>
      <c r="E8" s="6">
        <v>1</v>
      </c>
      <c r="F8" s="7" t="s">
        <v>13</v>
      </c>
      <c r="G8" s="6">
        <v>1500</v>
      </c>
      <c r="H8" s="6">
        <f t="shared" si="0"/>
        <v>1500</v>
      </c>
    </row>
    <row r="9" ht="27" spans="1:8">
      <c r="A9" s="6">
        <v>6</v>
      </c>
      <c r="B9" s="7" t="s">
        <v>29</v>
      </c>
      <c r="C9" s="7" t="s">
        <v>30</v>
      </c>
      <c r="D9" s="6" t="s">
        <v>31</v>
      </c>
      <c r="E9" s="6">
        <v>20</v>
      </c>
      <c r="F9" s="7" t="s">
        <v>25</v>
      </c>
      <c r="G9" s="6">
        <v>50</v>
      </c>
      <c r="H9" s="6">
        <f t="shared" si="0"/>
        <v>1000</v>
      </c>
    </row>
    <row r="10" spans="1:8">
      <c r="A10" s="6">
        <v>7</v>
      </c>
      <c r="B10" s="7" t="s">
        <v>32</v>
      </c>
      <c r="C10" s="6" t="s">
        <v>33</v>
      </c>
      <c r="D10" s="7" t="s">
        <v>34</v>
      </c>
      <c r="E10" s="6">
        <v>16.5</v>
      </c>
      <c r="F10" s="7" t="s">
        <v>21</v>
      </c>
      <c r="G10" s="6">
        <v>50</v>
      </c>
      <c r="H10" s="6">
        <f t="shared" si="0"/>
        <v>825</v>
      </c>
    </row>
    <row r="11" ht="27" spans="1:8">
      <c r="A11" s="6">
        <v>8</v>
      </c>
      <c r="B11" s="8" t="s">
        <v>35</v>
      </c>
      <c r="C11" s="9" t="s">
        <v>36</v>
      </c>
      <c r="D11" s="8" t="s">
        <v>34</v>
      </c>
      <c r="E11" s="9">
        <v>18</v>
      </c>
      <c r="F11" s="8" t="s">
        <v>21</v>
      </c>
      <c r="G11" s="9">
        <v>50</v>
      </c>
      <c r="H11" s="6">
        <f t="shared" si="0"/>
        <v>900</v>
      </c>
    </row>
    <row r="12" ht="27" spans="1:8">
      <c r="A12" s="6">
        <v>9</v>
      </c>
      <c r="B12" s="8" t="s">
        <v>37</v>
      </c>
      <c r="C12" s="8" t="s">
        <v>38</v>
      </c>
      <c r="D12" s="8" t="s">
        <v>39</v>
      </c>
      <c r="E12" s="9">
        <v>18</v>
      </c>
      <c r="F12" s="8" t="s">
        <v>21</v>
      </c>
      <c r="G12" s="9">
        <v>50</v>
      </c>
      <c r="H12" s="6">
        <f t="shared" si="0"/>
        <v>900</v>
      </c>
    </row>
    <row r="13" spans="1:8">
      <c r="A13" s="6">
        <v>10</v>
      </c>
      <c r="B13" s="8" t="s">
        <v>40</v>
      </c>
      <c r="C13" s="9" t="s">
        <v>41</v>
      </c>
      <c r="D13" s="8" t="s">
        <v>42</v>
      </c>
      <c r="E13" s="9">
        <v>44</v>
      </c>
      <c r="F13" s="8" t="s">
        <v>25</v>
      </c>
      <c r="G13" s="9">
        <v>120</v>
      </c>
      <c r="H13" s="6">
        <f t="shared" si="0"/>
        <v>5280</v>
      </c>
    </row>
    <row r="14" spans="1:8">
      <c r="A14" s="6">
        <v>11</v>
      </c>
      <c r="B14" s="8" t="s">
        <v>43</v>
      </c>
      <c r="C14" s="8" t="s">
        <v>44</v>
      </c>
      <c r="D14" s="8" t="s">
        <v>45</v>
      </c>
      <c r="E14" s="9">
        <v>30</v>
      </c>
      <c r="F14" s="8" t="s">
        <v>46</v>
      </c>
      <c r="G14" s="9">
        <v>200</v>
      </c>
      <c r="H14" s="6">
        <f t="shared" si="0"/>
        <v>6000</v>
      </c>
    </row>
    <row r="15" ht="27" spans="1:8">
      <c r="A15" s="6">
        <v>12</v>
      </c>
      <c r="B15" s="7" t="s">
        <v>47</v>
      </c>
      <c r="C15" s="6" t="s">
        <v>48</v>
      </c>
      <c r="D15" s="7" t="s">
        <v>49</v>
      </c>
      <c r="E15" s="6">
        <v>40</v>
      </c>
      <c r="F15" s="7" t="s">
        <v>21</v>
      </c>
      <c r="G15" s="6">
        <v>220</v>
      </c>
      <c r="H15" s="6">
        <f t="shared" si="0"/>
        <v>8800</v>
      </c>
    </row>
    <row r="16" ht="27" spans="1:8">
      <c r="A16" s="6">
        <v>13</v>
      </c>
      <c r="B16" s="7" t="s">
        <v>50</v>
      </c>
      <c r="C16" s="7"/>
      <c r="D16" s="6" t="s">
        <v>51</v>
      </c>
      <c r="E16" s="6">
        <v>300</v>
      </c>
      <c r="F16" s="7" t="s">
        <v>52</v>
      </c>
      <c r="G16" s="6">
        <v>25</v>
      </c>
      <c r="H16" s="6">
        <f t="shared" si="0"/>
        <v>7500</v>
      </c>
    </row>
    <row r="17" ht="40.5" spans="1:8">
      <c r="A17" s="6">
        <v>14</v>
      </c>
      <c r="B17" s="7" t="s">
        <v>53</v>
      </c>
      <c r="C17" s="7"/>
      <c r="D17" s="7" t="s">
        <v>54</v>
      </c>
      <c r="E17" s="6">
        <v>8</v>
      </c>
      <c r="F17" s="7" t="s">
        <v>55</v>
      </c>
      <c r="G17" s="6">
        <v>500</v>
      </c>
      <c r="H17" s="6">
        <f t="shared" si="0"/>
        <v>4000</v>
      </c>
    </row>
    <row r="18" ht="27" spans="1:8">
      <c r="A18" s="6">
        <v>15</v>
      </c>
      <c r="B18" s="7" t="s">
        <v>56</v>
      </c>
      <c r="C18" s="6" t="s">
        <v>57</v>
      </c>
      <c r="D18" s="7" t="s">
        <v>58</v>
      </c>
      <c r="E18" s="6">
        <v>4</v>
      </c>
      <c r="F18" s="7" t="s">
        <v>25</v>
      </c>
      <c r="G18" s="6">
        <v>150</v>
      </c>
      <c r="H18" s="6">
        <f t="shared" si="0"/>
        <v>600</v>
      </c>
    </row>
    <row r="19" spans="1:8">
      <c r="A19" s="7"/>
      <c r="B19" s="7" t="s">
        <v>59</v>
      </c>
      <c r="C19" s="7"/>
      <c r="D19" s="7"/>
      <c r="E19" s="7"/>
      <c r="F19" s="7"/>
      <c r="G19" s="7"/>
      <c r="H19" s="6">
        <f>SUM(H4:H18)</f>
        <v>54830</v>
      </c>
    </row>
    <row r="20" spans="1:8">
      <c r="A20" s="5" t="s">
        <v>60</v>
      </c>
      <c r="B20" s="5"/>
      <c r="C20" s="5"/>
      <c r="D20" s="5"/>
      <c r="E20" s="5"/>
      <c r="F20" s="5"/>
      <c r="G20" s="5"/>
      <c r="H20" s="5"/>
    </row>
    <row r="21" ht="40.5" spans="1:8">
      <c r="A21" s="6">
        <v>1</v>
      </c>
      <c r="B21" s="7" t="s">
        <v>61</v>
      </c>
      <c r="C21" s="6" t="s">
        <v>62</v>
      </c>
      <c r="D21" s="7" t="s">
        <v>63</v>
      </c>
      <c r="E21" s="6">
        <v>76.5</v>
      </c>
      <c r="F21" s="7" t="s">
        <v>21</v>
      </c>
      <c r="G21" s="6">
        <v>50</v>
      </c>
      <c r="H21" s="6">
        <f>G21*E21</f>
        <v>3825</v>
      </c>
    </row>
    <row r="22" ht="40.5" spans="1:8">
      <c r="A22" s="6">
        <v>2</v>
      </c>
      <c r="B22" s="7" t="s">
        <v>64</v>
      </c>
      <c r="C22" s="6" t="s">
        <v>65</v>
      </c>
      <c r="D22" s="7" t="s">
        <v>63</v>
      </c>
      <c r="E22" s="6">
        <v>22.5</v>
      </c>
      <c r="F22" s="7" t="s">
        <v>21</v>
      </c>
      <c r="G22" s="6">
        <v>50</v>
      </c>
      <c r="H22" s="6">
        <f>G22*E22</f>
        <v>1125</v>
      </c>
    </row>
    <row r="23" ht="27" spans="1:8">
      <c r="A23" s="6">
        <v>3</v>
      </c>
      <c r="B23" s="7" t="s">
        <v>66</v>
      </c>
      <c r="C23" s="7" t="s">
        <v>67</v>
      </c>
      <c r="D23" s="7" t="s">
        <v>68</v>
      </c>
      <c r="E23" s="6">
        <v>10</v>
      </c>
      <c r="F23" s="7" t="s">
        <v>13</v>
      </c>
      <c r="G23" s="6">
        <v>10</v>
      </c>
      <c r="H23" s="6">
        <f>G23*E23</f>
        <v>100</v>
      </c>
    </row>
    <row r="24" spans="1:8">
      <c r="A24" s="6">
        <v>4</v>
      </c>
      <c r="B24" s="7" t="s">
        <v>69</v>
      </c>
      <c r="C24" s="7" t="s">
        <v>70</v>
      </c>
      <c r="D24" s="6" t="s">
        <v>71</v>
      </c>
      <c r="E24" s="6">
        <v>1</v>
      </c>
      <c r="F24" s="7" t="s">
        <v>25</v>
      </c>
      <c r="G24" s="6">
        <v>100</v>
      </c>
      <c r="H24" s="6">
        <f>G24*E24</f>
        <v>100</v>
      </c>
    </row>
    <row r="25" spans="1:8">
      <c r="A25" s="6">
        <v>5</v>
      </c>
      <c r="B25" s="8" t="s">
        <v>72</v>
      </c>
      <c r="C25" s="8" t="s">
        <v>70</v>
      </c>
      <c r="D25" s="8" t="s">
        <v>73</v>
      </c>
      <c r="E25" s="9">
        <v>1</v>
      </c>
      <c r="F25" s="8" t="s">
        <v>74</v>
      </c>
      <c r="G25" s="9">
        <v>300</v>
      </c>
      <c r="H25" s="6">
        <f>G25*E25</f>
        <v>300</v>
      </c>
    </row>
    <row r="26" spans="1:8">
      <c r="A26" s="6">
        <v>6</v>
      </c>
      <c r="B26" s="7" t="s">
        <v>75</v>
      </c>
      <c r="C26" s="6" t="s">
        <v>76</v>
      </c>
      <c r="D26" s="7" t="s">
        <v>77</v>
      </c>
      <c r="E26" s="6">
        <v>2</v>
      </c>
      <c r="F26" s="7" t="s">
        <v>13</v>
      </c>
      <c r="G26" s="6">
        <v>5000</v>
      </c>
      <c r="H26" s="6">
        <v>10000</v>
      </c>
    </row>
    <row r="27" spans="1:8">
      <c r="A27" s="6">
        <v>7</v>
      </c>
      <c r="B27" s="7" t="s">
        <v>78</v>
      </c>
      <c r="C27" s="7" t="s">
        <v>70</v>
      </c>
      <c r="D27" s="7" t="s">
        <v>79</v>
      </c>
      <c r="E27" s="6">
        <v>4</v>
      </c>
      <c r="F27" s="7" t="s">
        <v>80</v>
      </c>
      <c r="G27" s="6">
        <v>200</v>
      </c>
      <c r="H27" s="6">
        <f>G27*E27</f>
        <v>800</v>
      </c>
    </row>
    <row r="28" ht="27" spans="1:8">
      <c r="A28" s="6">
        <v>8</v>
      </c>
      <c r="B28" s="7" t="s">
        <v>81</v>
      </c>
      <c r="C28" s="6" t="s">
        <v>82</v>
      </c>
      <c r="D28" s="6" t="s">
        <v>83</v>
      </c>
      <c r="E28" s="6">
        <v>10</v>
      </c>
      <c r="F28" s="7" t="s">
        <v>25</v>
      </c>
      <c r="G28" s="6">
        <v>10</v>
      </c>
      <c r="H28" s="6">
        <f>G28*E28</f>
        <v>100</v>
      </c>
    </row>
    <row r="29" ht="27" spans="1:8">
      <c r="A29" s="6">
        <v>9</v>
      </c>
      <c r="B29" s="7" t="s">
        <v>84</v>
      </c>
      <c r="C29" s="6" t="s">
        <v>85</v>
      </c>
      <c r="D29" s="7"/>
      <c r="E29" s="6">
        <v>4</v>
      </c>
      <c r="F29" s="7" t="s">
        <v>86</v>
      </c>
      <c r="G29" s="6">
        <v>1</v>
      </c>
      <c r="H29" s="6">
        <f>G29*E29</f>
        <v>4</v>
      </c>
    </row>
    <row r="30" spans="1:8">
      <c r="A30" s="6">
        <v>10</v>
      </c>
      <c r="B30" s="7" t="s">
        <v>87</v>
      </c>
      <c r="C30" s="6" t="s">
        <v>88</v>
      </c>
      <c r="D30" s="6" t="s">
        <v>89</v>
      </c>
      <c r="E30" s="6">
        <v>20</v>
      </c>
      <c r="F30" s="7" t="s">
        <v>25</v>
      </c>
      <c r="G30" s="6">
        <v>10</v>
      </c>
      <c r="H30" s="6">
        <f>G30*E30</f>
        <v>200</v>
      </c>
    </row>
    <row r="31" ht="27" spans="1:8">
      <c r="A31" s="6">
        <v>11</v>
      </c>
      <c r="B31" s="7" t="s">
        <v>90</v>
      </c>
      <c r="C31" s="6" t="s">
        <v>91</v>
      </c>
      <c r="D31" s="7" t="s">
        <v>92</v>
      </c>
      <c r="E31" s="6">
        <v>1</v>
      </c>
      <c r="F31" s="7" t="s">
        <v>25</v>
      </c>
      <c r="G31" s="6">
        <v>500</v>
      </c>
      <c r="H31" s="6">
        <f>G31*E31</f>
        <v>500</v>
      </c>
    </row>
    <row r="32" spans="1:8">
      <c r="A32" s="7" t="s">
        <v>59</v>
      </c>
      <c r="B32" s="7"/>
      <c r="C32" s="7"/>
      <c r="D32" s="7"/>
      <c r="E32" s="7"/>
      <c r="F32" s="7"/>
      <c r="G32" s="7"/>
      <c r="H32" s="6">
        <f>SUM(H21:H31)</f>
        <v>17054</v>
      </c>
    </row>
    <row r="33" spans="1:8">
      <c r="A33" s="5" t="s">
        <v>93</v>
      </c>
      <c r="B33" s="5"/>
      <c r="C33" s="5"/>
      <c r="D33" s="5"/>
      <c r="E33" s="5"/>
      <c r="F33" s="5"/>
      <c r="G33" s="5"/>
      <c r="H33" s="5"/>
    </row>
    <row r="34" ht="27" spans="1:8">
      <c r="A34" s="6">
        <v>1</v>
      </c>
      <c r="B34" s="7" t="s">
        <v>94</v>
      </c>
      <c r="C34" s="7" t="s">
        <v>95</v>
      </c>
      <c r="D34" s="6" t="s">
        <v>96</v>
      </c>
      <c r="E34" s="6">
        <v>48</v>
      </c>
      <c r="F34" s="7" t="s">
        <v>97</v>
      </c>
      <c r="G34" s="6">
        <v>200</v>
      </c>
      <c r="H34" s="6">
        <f>G34*E34</f>
        <v>9600</v>
      </c>
    </row>
    <row r="35" spans="1:8">
      <c r="A35" s="6">
        <v>2</v>
      </c>
      <c r="B35" s="7" t="s">
        <v>98</v>
      </c>
      <c r="C35" s="7" t="s">
        <v>99</v>
      </c>
      <c r="D35" s="7" t="s">
        <v>100</v>
      </c>
      <c r="E35" s="6">
        <v>1</v>
      </c>
      <c r="F35" s="7" t="s">
        <v>74</v>
      </c>
      <c r="G35" s="6">
        <v>2000</v>
      </c>
      <c r="H35" s="6">
        <f t="shared" ref="H35:H61" si="1">G35*E35</f>
        <v>2000</v>
      </c>
    </row>
    <row r="36" ht="27" spans="1:8">
      <c r="A36" s="6">
        <v>3</v>
      </c>
      <c r="B36" s="7" t="s">
        <v>101</v>
      </c>
      <c r="C36" s="7" t="s">
        <v>102</v>
      </c>
      <c r="D36" s="7" t="s">
        <v>103</v>
      </c>
      <c r="E36" s="6">
        <v>3</v>
      </c>
      <c r="F36" s="7" t="s">
        <v>74</v>
      </c>
      <c r="G36" s="6">
        <v>2000</v>
      </c>
      <c r="H36" s="6">
        <f t="shared" si="1"/>
        <v>6000</v>
      </c>
    </row>
    <row r="37" ht="27" spans="1:8">
      <c r="A37" s="6">
        <v>4</v>
      </c>
      <c r="B37" s="7" t="s">
        <v>104</v>
      </c>
      <c r="C37" s="7" t="s">
        <v>105</v>
      </c>
      <c r="D37" s="7" t="s">
        <v>106</v>
      </c>
      <c r="E37" s="6">
        <v>1</v>
      </c>
      <c r="F37" s="7" t="s">
        <v>74</v>
      </c>
      <c r="G37" s="6">
        <v>2000</v>
      </c>
      <c r="H37" s="6">
        <f t="shared" si="1"/>
        <v>2000</v>
      </c>
    </row>
    <row r="38" spans="1:8">
      <c r="A38" s="6">
        <v>5</v>
      </c>
      <c r="B38" s="7" t="s">
        <v>107</v>
      </c>
      <c r="C38" s="7" t="s">
        <v>108</v>
      </c>
      <c r="D38" s="7" t="s">
        <v>109</v>
      </c>
      <c r="E38" s="6">
        <v>1</v>
      </c>
      <c r="F38" s="7" t="s">
        <v>110</v>
      </c>
      <c r="G38" s="6">
        <v>2000</v>
      </c>
      <c r="H38" s="6">
        <f t="shared" si="1"/>
        <v>2000</v>
      </c>
    </row>
    <row r="39" spans="1:8">
      <c r="A39" s="6">
        <v>6</v>
      </c>
      <c r="B39" s="7" t="s">
        <v>111</v>
      </c>
      <c r="C39" s="7" t="s">
        <v>112</v>
      </c>
      <c r="D39" s="6" t="s">
        <v>113</v>
      </c>
      <c r="E39" s="6">
        <v>1</v>
      </c>
      <c r="F39" s="7" t="s">
        <v>110</v>
      </c>
      <c r="G39" s="6">
        <v>800</v>
      </c>
      <c r="H39" s="6">
        <f t="shared" si="1"/>
        <v>800</v>
      </c>
    </row>
    <row r="40" spans="1:8">
      <c r="A40" s="6">
        <v>7</v>
      </c>
      <c r="B40" s="7" t="s">
        <v>114</v>
      </c>
      <c r="C40" s="6" t="s">
        <v>115</v>
      </c>
      <c r="D40" s="7" t="s">
        <v>116</v>
      </c>
      <c r="E40" s="6">
        <v>50</v>
      </c>
      <c r="F40" s="7" t="s">
        <v>117</v>
      </c>
      <c r="G40" s="6">
        <v>50</v>
      </c>
      <c r="H40" s="6">
        <f t="shared" si="1"/>
        <v>2500</v>
      </c>
    </row>
    <row r="41" spans="1:8">
      <c r="A41" s="6">
        <v>8</v>
      </c>
      <c r="B41" s="7" t="s">
        <v>118</v>
      </c>
      <c r="C41" s="7" t="s">
        <v>119</v>
      </c>
      <c r="D41" s="6" t="s">
        <v>120</v>
      </c>
      <c r="E41" s="6">
        <v>2</v>
      </c>
      <c r="F41" s="7" t="s">
        <v>74</v>
      </c>
      <c r="G41" s="6">
        <v>2000</v>
      </c>
      <c r="H41" s="6">
        <f t="shared" si="1"/>
        <v>4000</v>
      </c>
    </row>
    <row r="42" spans="1:8">
      <c r="A42" s="6">
        <v>9</v>
      </c>
      <c r="B42" s="7" t="s">
        <v>121</v>
      </c>
      <c r="C42" s="7" t="s">
        <v>122</v>
      </c>
      <c r="D42" s="6" t="s">
        <v>123</v>
      </c>
      <c r="E42" s="6">
        <v>48</v>
      </c>
      <c r="F42" s="7" t="s">
        <v>124</v>
      </c>
      <c r="G42" s="6">
        <v>1000</v>
      </c>
      <c r="H42" s="6">
        <f t="shared" si="1"/>
        <v>48000</v>
      </c>
    </row>
    <row r="43" ht="27" spans="1:8">
      <c r="A43" s="6">
        <v>10</v>
      </c>
      <c r="B43" s="7" t="s">
        <v>125</v>
      </c>
      <c r="C43" s="7" t="s">
        <v>126</v>
      </c>
      <c r="D43" s="7" t="s">
        <v>127</v>
      </c>
      <c r="E43" s="6">
        <v>10</v>
      </c>
      <c r="F43" s="7" t="s">
        <v>74</v>
      </c>
      <c r="G43" s="6">
        <v>200</v>
      </c>
      <c r="H43" s="6">
        <f t="shared" si="1"/>
        <v>2000</v>
      </c>
    </row>
    <row r="44" spans="1:8">
      <c r="A44" s="6">
        <v>11</v>
      </c>
      <c r="B44" s="7" t="s">
        <v>128</v>
      </c>
      <c r="C44" s="7" t="s">
        <v>129</v>
      </c>
      <c r="D44" s="7" t="s">
        <v>130</v>
      </c>
      <c r="E44" s="6">
        <v>48</v>
      </c>
      <c r="F44" s="7" t="s">
        <v>97</v>
      </c>
      <c r="G44" s="6">
        <v>100</v>
      </c>
      <c r="H44" s="6">
        <f t="shared" si="1"/>
        <v>4800</v>
      </c>
    </row>
    <row r="45" ht="27" spans="1:8">
      <c r="A45" s="6">
        <v>12</v>
      </c>
      <c r="B45" s="7" t="s">
        <v>131</v>
      </c>
      <c r="C45" s="7" t="s">
        <v>132</v>
      </c>
      <c r="D45" s="7" t="s">
        <v>133</v>
      </c>
      <c r="E45" s="6">
        <v>12</v>
      </c>
      <c r="F45" s="7" t="s">
        <v>74</v>
      </c>
      <c r="G45" s="6">
        <v>500</v>
      </c>
      <c r="H45" s="6">
        <f t="shared" si="1"/>
        <v>6000</v>
      </c>
    </row>
    <row r="46" ht="40.5" spans="1:8">
      <c r="A46" s="6">
        <v>13</v>
      </c>
      <c r="B46" s="7" t="s">
        <v>134</v>
      </c>
      <c r="C46" s="7"/>
      <c r="D46" s="7" t="s">
        <v>135</v>
      </c>
      <c r="E46" s="6">
        <v>18</v>
      </c>
      <c r="F46" s="7" t="s">
        <v>74</v>
      </c>
      <c r="G46" s="6">
        <v>200</v>
      </c>
      <c r="H46" s="6">
        <f t="shared" si="1"/>
        <v>3600</v>
      </c>
    </row>
    <row r="47" ht="27" spans="1:8">
      <c r="A47" s="6">
        <v>14</v>
      </c>
      <c r="B47" s="7" t="s">
        <v>136</v>
      </c>
      <c r="C47" s="7" t="s">
        <v>137</v>
      </c>
      <c r="D47" s="7" t="s">
        <v>138</v>
      </c>
      <c r="E47" s="6">
        <v>1</v>
      </c>
      <c r="F47" s="7" t="s">
        <v>25</v>
      </c>
      <c r="G47" s="6">
        <v>3000</v>
      </c>
      <c r="H47" s="6">
        <f t="shared" si="1"/>
        <v>3000</v>
      </c>
    </row>
    <row r="48" spans="1:8">
      <c r="A48" s="6">
        <v>15</v>
      </c>
      <c r="B48" s="7" t="s">
        <v>139</v>
      </c>
      <c r="C48" s="7" t="s">
        <v>140</v>
      </c>
      <c r="D48" s="7" t="s">
        <v>141</v>
      </c>
      <c r="E48" s="6">
        <v>1</v>
      </c>
      <c r="F48" s="7" t="s">
        <v>25</v>
      </c>
      <c r="G48" s="6">
        <v>500</v>
      </c>
      <c r="H48" s="6">
        <f t="shared" si="1"/>
        <v>500</v>
      </c>
    </row>
    <row r="49" spans="1:8">
      <c r="A49" s="6">
        <v>16</v>
      </c>
      <c r="B49" s="7" t="s">
        <v>142</v>
      </c>
      <c r="C49" s="7" t="s">
        <v>143</v>
      </c>
      <c r="D49" s="7" t="s">
        <v>144</v>
      </c>
      <c r="E49" s="6">
        <v>200</v>
      </c>
      <c r="F49" s="7" t="s">
        <v>25</v>
      </c>
      <c r="G49" s="6">
        <v>4</v>
      </c>
      <c r="H49" s="6">
        <f t="shared" si="1"/>
        <v>800</v>
      </c>
    </row>
    <row r="50" spans="1:8">
      <c r="A50" s="6">
        <v>17</v>
      </c>
      <c r="B50" s="7" t="s">
        <v>145</v>
      </c>
      <c r="C50" s="7" t="s">
        <v>146</v>
      </c>
      <c r="D50" s="7" t="s">
        <v>147</v>
      </c>
      <c r="E50" s="6">
        <v>8</v>
      </c>
      <c r="F50" s="7" t="s">
        <v>148</v>
      </c>
      <c r="G50" s="6">
        <v>300</v>
      </c>
      <c r="H50" s="6">
        <f t="shared" si="1"/>
        <v>2400</v>
      </c>
    </row>
    <row r="51" spans="1:8">
      <c r="A51" s="6">
        <v>18</v>
      </c>
      <c r="B51" s="7" t="s">
        <v>149</v>
      </c>
      <c r="C51" s="7" t="s">
        <v>150</v>
      </c>
      <c r="D51" s="7" t="s">
        <v>151</v>
      </c>
      <c r="E51" s="6">
        <v>1</v>
      </c>
      <c r="F51" s="7" t="s">
        <v>110</v>
      </c>
      <c r="G51" s="6">
        <v>1000</v>
      </c>
      <c r="H51" s="6">
        <f t="shared" si="1"/>
        <v>1000</v>
      </c>
    </row>
    <row r="52" ht="27" spans="1:8">
      <c r="A52" s="6">
        <v>19</v>
      </c>
      <c r="B52" s="7" t="s">
        <v>152</v>
      </c>
      <c r="C52" s="7" t="s">
        <v>153</v>
      </c>
      <c r="D52" s="6" t="s">
        <v>154</v>
      </c>
      <c r="E52" s="6">
        <v>47</v>
      </c>
      <c r="F52" s="7" t="s">
        <v>155</v>
      </c>
      <c r="G52" s="6">
        <v>300</v>
      </c>
      <c r="H52" s="6">
        <f t="shared" si="1"/>
        <v>14100</v>
      </c>
    </row>
    <row r="53" spans="1:8">
      <c r="A53" s="6">
        <v>20</v>
      </c>
      <c r="B53" s="7" t="s">
        <v>156</v>
      </c>
      <c r="C53" s="7" t="s">
        <v>157</v>
      </c>
      <c r="D53" s="7" t="s">
        <v>158</v>
      </c>
      <c r="E53" s="6">
        <v>1</v>
      </c>
      <c r="F53" s="7" t="s">
        <v>110</v>
      </c>
      <c r="G53" s="6">
        <v>1000</v>
      </c>
      <c r="H53" s="6">
        <f t="shared" si="1"/>
        <v>1000</v>
      </c>
    </row>
    <row r="54" spans="1:8">
      <c r="A54" s="6">
        <v>21</v>
      </c>
      <c r="B54" s="7" t="s">
        <v>159</v>
      </c>
      <c r="C54" s="7" t="s">
        <v>160</v>
      </c>
      <c r="D54" s="7" t="s">
        <v>161</v>
      </c>
      <c r="E54" s="6">
        <v>2</v>
      </c>
      <c r="F54" s="7" t="s">
        <v>25</v>
      </c>
      <c r="G54" s="6">
        <v>600</v>
      </c>
      <c r="H54" s="6">
        <f t="shared" si="1"/>
        <v>1200</v>
      </c>
    </row>
    <row r="55" spans="1:8">
      <c r="A55" s="6">
        <v>22</v>
      </c>
      <c r="B55" s="7" t="s">
        <v>162</v>
      </c>
      <c r="C55" s="8" t="s">
        <v>163</v>
      </c>
      <c r="D55" s="8" t="s">
        <v>164</v>
      </c>
      <c r="E55" s="9">
        <v>3</v>
      </c>
      <c r="F55" s="8" t="s">
        <v>25</v>
      </c>
      <c r="G55" s="9">
        <v>300</v>
      </c>
      <c r="H55" s="6">
        <f t="shared" si="1"/>
        <v>900</v>
      </c>
    </row>
    <row r="56" ht="27" spans="1:8">
      <c r="A56" s="6">
        <v>23</v>
      </c>
      <c r="B56" s="7"/>
      <c r="C56" s="8" t="s">
        <v>165</v>
      </c>
      <c r="D56" s="8" t="s">
        <v>164</v>
      </c>
      <c r="E56" s="9">
        <v>60</v>
      </c>
      <c r="F56" s="8" t="s">
        <v>166</v>
      </c>
      <c r="G56" s="9">
        <v>30</v>
      </c>
      <c r="H56" s="6">
        <f t="shared" si="1"/>
        <v>1800</v>
      </c>
    </row>
    <row r="57" ht="27" spans="1:8">
      <c r="A57" s="6">
        <v>24</v>
      </c>
      <c r="B57" s="7"/>
      <c r="C57" s="8" t="s">
        <v>167</v>
      </c>
      <c r="D57" s="8" t="s">
        <v>168</v>
      </c>
      <c r="E57" s="9">
        <v>10</v>
      </c>
      <c r="F57" s="8" t="s">
        <v>166</v>
      </c>
      <c r="G57" s="9">
        <v>150</v>
      </c>
      <c r="H57" s="6">
        <f t="shared" si="1"/>
        <v>1500</v>
      </c>
    </row>
    <row r="58" ht="27" spans="1:8">
      <c r="A58" s="6">
        <v>25</v>
      </c>
      <c r="B58" s="7" t="s">
        <v>169</v>
      </c>
      <c r="C58" s="7" t="s">
        <v>170</v>
      </c>
      <c r="D58" s="7" t="s">
        <v>171</v>
      </c>
      <c r="E58" s="6">
        <v>20</v>
      </c>
      <c r="F58" s="7" t="s">
        <v>13</v>
      </c>
      <c r="G58" s="6">
        <v>80</v>
      </c>
      <c r="H58" s="6">
        <f t="shared" si="1"/>
        <v>1600</v>
      </c>
    </row>
    <row r="59" ht="27" spans="1:8">
      <c r="A59" s="6">
        <v>26</v>
      </c>
      <c r="B59" s="7" t="s">
        <v>172</v>
      </c>
      <c r="C59" s="7" t="s">
        <v>173</v>
      </c>
      <c r="D59" s="7" t="s">
        <v>174</v>
      </c>
      <c r="E59" s="6">
        <v>400</v>
      </c>
      <c r="F59" s="7" t="s">
        <v>86</v>
      </c>
      <c r="G59" s="6">
        <v>1</v>
      </c>
      <c r="H59" s="6">
        <f t="shared" si="1"/>
        <v>400</v>
      </c>
    </row>
    <row r="60" ht="27" spans="1:8">
      <c r="A60" s="6">
        <v>27</v>
      </c>
      <c r="B60" s="7" t="s">
        <v>175</v>
      </c>
      <c r="C60" s="6" t="s">
        <v>176</v>
      </c>
      <c r="D60" s="7" t="s">
        <v>177</v>
      </c>
      <c r="E60" s="6">
        <v>120</v>
      </c>
      <c r="F60" s="7" t="s">
        <v>178</v>
      </c>
      <c r="G60" s="6">
        <v>36</v>
      </c>
      <c r="H60" s="6">
        <f t="shared" si="1"/>
        <v>4320</v>
      </c>
    </row>
    <row r="61" spans="1:8">
      <c r="A61" s="6">
        <v>28</v>
      </c>
      <c r="B61" s="7" t="s">
        <v>179</v>
      </c>
      <c r="C61" s="6" t="s">
        <v>176</v>
      </c>
      <c r="D61" s="10" t="s">
        <v>180</v>
      </c>
      <c r="E61" s="6">
        <v>67</v>
      </c>
      <c r="F61" s="7" t="s">
        <v>178</v>
      </c>
      <c r="G61" s="6">
        <v>75</v>
      </c>
      <c r="H61" s="6">
        <f t="shared" si="1"/>
        <v>5025</v>
      </c>
    </row>
    <row r="62" spans="1:8">
      <c r="A62" s="7"/>
      <c r="B62" s="7" t="s">
        <v>59</v>
      </c>
      <c r="C62" s="7"/>
      <c r="D62" s="7"/>
      <c r="E62" s="7"/>
      <c r="F62" s="7"/>
      <c r="G62" s="7"/>
      <c r="H62" s="6">
        <f>SUM(H34:H61)</f>
        <v>132845</v>
      </c>
    </row>
    <row r="63" spans="1:8">
      <c r="A63" s="5" t="s">
        <v>181</v>
      </c>
      <c r="B63" s="5"/>
      <c r="C63" s="5"/>
      <c r="D63" s="5"/>
      <c r="E63" s="5"/>
      <c r="F63" s="5"/>
      <c r="G63" s="5"/>
      <c r="H63" s="5"/>
    </row>
    <row r="64" ht="27" spans="1:8">
      <c r="A64" s="6">
        <v>1</v>
      </c>
      <c r="B64" s="7" t="s">
        <v>182</v>
      </c>
      <c r="C64" s="7"/>
      <c r="D64" s="7" t="s">
        <v>183</v>
      </c>
      <c r="E64" s="6">
        <v>1</v>
      </c>
      <c r="F64" s="7" t="s">
        <v>110</v>
      </c>
      <c r="G64" s="6">
        <v>3000</v>
      </c>
      <c r="H64" s="6">
        <f>G64*E64</f>
        <v>3000</v>
      </c>
    </row>
    <row r="65" ht="27" spans="1:8">
      <c r="A65" s="6">
        <v>2</v>
      </c>
      <c r="B65" s="7" t="s">
        <v>184</v>
      </c>
      <c r="C65" s="7"/>
      <c r="D65" s="7" t="s">
        <v>185</v>
      </c>
      <c r="E65" s="6">
        <v>1</v>
      </c>
      <c r="F65" s="7" t="s">
        <v>110</v>
      </c>
      <c r="G65" s="6">
        <v>5000</v>
      </c>
      <c r="H65" s="6">
        <f>G65*E65</f>
        <v>5000</v>
      </c>
    </row>
    <row r="66" spans="1:8">
      <c r="A66" s="6">
        <v>3</v>
      </c>
      <c r="B66" s="7" t="s">
        <v>186</v>
      </c>
      <c r="C66" s="7"/>
      <c r="D66" s="7" t="s">
        <v>187</v>
      </c>
      <c r="E66" s="6">
        <v>2</v>
      </c>
      <c r="F66" s="7" t="s">
        <v>110</v>
      </c>
      <c r="G66" s="6">
        <v>500</v>
      </c>
      <c r="H66" s="6">
        <f>G66*E66</f>
        <v>1000</v>
      </c>
    </row>
    <row r="67" spans="1:8">
      <c r="A67" s="6">
        <v>4</v>
      </c>
      <c r="B67" s="7" t="s">
        <v>188</v>
      </c>
      <c r="C67" s="7"/>
      <c r="D67" s="7" t="s">
        <v>189</v>
      </c>
      <c r="E67" s="6">
        <v>20</v>
      </c>
      <c r="F67" s="7" t="s">
        <v>190</v>
      </c>
      <c r="G67" s="6">
        <v>400</v>
      </c>
      <c r="H67" s="6">
        <f>G67*E67</f>
        <v>8000</v>
      </c>
    </row>
    <row r="68" ht="27" spans="1:8">
      <c r="A68" s="6">
        <v>5</v>
      </c>
      <c r="B68" s="7" t="s">
        <v>191</v>
      </c>
      <c r="C68" s="7"/>
      <c r="D68" s="7" t="s">
        <v>192</v>
      </c>
      <c r="E68" s="6">
        <v>2</v>
      </c>
      <c r="F68" s="7" t="s">
        <v>193</v>
      </c>
      <c r="G68" s="6">
        <v>800</v>
      </c>
      <c r="H68" s="6">
        <f>G68*E68</f>
        <v>1600</v>
      </c>
    </row>
    <row r="69" spans="1:8">
      <c r="A69" s="7"/>
      <c r="B69" s="7" t="s">
        <v>59</v>
      </c>
      <c r="C69" s="7"/>
      <c r="D69" s="7"/>
      <c r="E69" s="7"/>
      <c r="F69" s="7"/>
      <c r="G69" s="7"/>
      <c r="H69" s="6">
        <f>SUM(H64:H68)</f>
        <v>18600</v>
      </c>
    </row>
    <row r="70" spans="1:8">
      <c r="A70" s="5" t="s">
        <v>194</v>
      </c>
      <c r="B70" s="5"/>
      <c r="C70" s="5"/>
      <c r="D70" s="5"/>
      <c r="E70" s="5"/>
      <c r="F70" s="5"/>
      <c r="G70" s="5"/>
      <c r="H70" s="5"/>
    </row>
    <row r="71" spans="1:8">
      <c r="A71" s="7"/>
      <c r="B71" s="7" t="s">
        <v>195</v>
      </c>
      <c r="C71" s="7"/>
      <c r="D71" s="7"/>
      <c r="E71" s="7"/>
      <c r="F71" s="7"/>
      <c r="G71" s="7"/>
      <c r="H71" s="6">
        <f>H19</f>
        <v>54830</v>
      </c>
    </row>
    <row r="72" spans="1:8">
      <c r="A72" s="7"/>
      <c r="B72" s="7" t="s">
        <v>60</v>
      </c>
      <c r="C72" s="7"/>
      <c r="D72" s="7"/>
      <c r="E72" s="7"/>
      <c r="F72" s="7"/>
      <c r="G72" s="7"/>
      <c r="H72" s="6">
        <f>H32</f>
        <v>17054</v>
      </c>
    </row>
    <row r="73" spans="1:8">
      <c r="A73" s="7"/>
      <c r="B73" s="7" t="s">
        <v>196</v>
      </c>
      <c r="C73" s="7"/>
      <c r="D73" s="7"/>
      <c r="E73" s="7"/>
      <c r="F73" s="7"/>
      <c r="G73" s="7"/>
      <c r="H73" s="6">
        <f>H62</f>
        <v>132845</v>
      </c>
    </row>
    <row r="74" spans="1:8">
      <c r="A74" s="7"/>
      <c r="B74" s="7" t="s">
        <v>181</v>
      </c>
      <c r="C74" s="7"/>
      <c r="D74" s="7"/>
      <c r="E74" s="7"/>
      <c r="F74" s="7"/>
      <c r="G74" s="7"/>
      <c r="H74" s="6">
        <f>H69</f>
        <v>18600</v>
      </c>
    </row>
    <row r="75" spans="1:8">
      <c r="A75" s="7"/>
      <c r="B75" s="7" t="s">
        <v>197</v>
      </c>
      <c r="C75" s="7"/>
      <c r="D75" s="7"/>
      <c r="E75" s="7"/>
      <c r="F75" s="7"/>
      <c r="G75" s="7"/>
      <c r="H75" s="6">
        <f>SUM(H71:H74)</f>
        <v>223329</v>
      </c>
    </row>
    <row r="76" spans="1:8">
      <c r="A76" s="7"/>
      <c r="B76" s="7" t="s">
        <v>198</v>
      </c>
      <c r="C76" s="7"/>
      <c r="D76" s="7"/>
      <c r="E76" s="7"/>
      <c r="F76" s="7"/>
      <c r="G76" s="7"/>
      <c r="H76" s="11">
        <f>H75*0.06</f>
        <v>13399.74</v>
      </c>
    </row>
    <row r="77" spans="1:8">
      <c r="A77" s="7"/>
      <c r="B77" s="7" t="s">
        <v>199</v>
      </c>
      <c r="C77" s="7"/>
      <c r="D77" s="7"/>
      <c r="E77" s="7"/>
      <c r="F77" s="7"/>
      <c r="G77" s="7"/>
      <c r="H77" s="11">
        <f>SUM(H75:H76)</f>
        <v>236728.74</v>
      </c>
    </row>
  </sheetData>
  <mergeCells count="18">
    <mergeCell ref="A1:H1"/>
    <mergeCell ref="A3:H3"/>
    <mergeCell ref="B19:G19"/>
    <mergeCell ref="A20:H20"/>
    <mergeCell ref="A32:G32"/>
    <mergeCell ref="A33:H33"/>
    <mergeCell ref="B62:G62"/>
    <mergeCell ref="A63:H63"/>
    <mergeCell ref="B69:G69"/>
    <mergeCell ref="A70:H70"/>
    <mergeCell ref="B71:G71"/>
    <mergeCell ref="B72:G72"/>
    <mergeCell ref="B73:G73"/>
    <mergeCell ref="B74:G74"/>
    <mergeCell ref="B75:G75"/>
    <mergeCell ref="B76:G76"/>
    <mergeCell ref="B77:G77"/>
    <mergeCell ref="B55:B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</dc:creator>
  <cp:lastModifiedBy>唐姝婷</cp:lastModifiedBy>
  <dcterms:created xsi:type="dcterms:W3CDTF">2025-10-31T10:33:00Z</dcterms:created>
  <dcterms:modified xsi:type="dcterms:W3CDTF">2025-11-03T02:52:22Z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871E2930CE964C5198477FCE49E87228_13</vt:lpwstr>
  </property>
  <property fmtid="{D5CDD505-2E9C-101B-9397-08002B2CF9AE}" pid="3" name="KSOProductBuildVer">
    <vt:lpwstr>2052-12.1.0.21171</vt:lpwstr>
  </property>
</Properties>
</file>